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Sheet3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<sst xmlns="http://schemas.openxmlformats.org/spreadsheetml/2006/main" count="66" uniqueCount="46">
  <si>
    <t>田心路提质配套工程二期（株所停车楼）项目劳务报价清单</t>
  </si>
  <si>
    <t>序号</t>
  </si>
  <si>
    <t>名称</t>
  </si>
  <si>
    <t>计算规则</t>
  </si>
  <si>
    <t>工作内容</t>
  </si>
  <si>
    <t>数量</t>
  </si>
  <si>
    <t>单位</t>
  </si>
  <si>
    <t>不含税单价（元）</t>
  </si>
  <si>
    <t>不含税合价（元）</t>
  </si>
  <si>
    <t>砌砖（4m以下）多孔砖 厚200mm</t>
  </si>
  <si>
    <t>以图为依据，按实结算，构造柱、圈梁、反坎等二次结构等综合考虑</t>
  </si>
  <si>
    <t>本项由乙方包工，包括但不限于：
1、施工要求的墙顶、底的砌体，含预留洞口留设、封堵，包含预制过梁的制作搭设，砌筑架搭拆等相关工作内容，含植筋， 焊接拉墙筋（钢筋甲供），符合公司工艺标准化，包括砂浆池、砂石堆场、搅拌机水池、钢筋废料池等砌筑，包含砂浆带、门洞等施工，按实方量净体积计算；
2、配合机电安装规范预留洞口。
3、材料垂直运输综合考虑。
4、砖胎膜砌筑参照高度4m以下计算。</t>
  </si>
  <si>
    <t>m3</t>
  </si>
  <si>
    <t>砌砖（4m以下）多孔砖墙100mm厚</t>
  </si>
  <si>
    <t>基础混凝土浇筑</t>
  </si>
  <si>
    <t>除砼材料、泵车由甲方提供外，其他由乙方全包。包括但不限于：
1、砼浇捣：综合考虑各种基础形式（包括底板、孔桩、承台、基础梁、集水坑等）、结构梁、板、墙、矩形柱、异形柱、楼梯、设备基础、施工电梯及塔吊基础、屋面等部位；综合考虑各种混凝土强度等级，综合各类浇筑形式，包括机械振捣和人工振捣。
2、收面：综合各类收平工艺，含机械收平和人工收平，要求达到国家验收标准（不含一次收光到整体地坪面层的交楼标准）。3、砼养护：综合各类养护形式，包括浇水养护、覆膜养护、其他材料覆盖养护等。4、砼垂直运输和水平运输：综合考虑各类运输形式，包括汽车泵、臂架泵、柴油泵、电泵、塔吊吊运、起重机吊运、人力运输、塔吊电梯未安装或输送泵未到场时必要的人工运输等。5、其他：含施工缝凿毛、不同砼标号间使用的快易收口网或铁丝网等，含必要的脚手架和操作平台搭设，拆模后对螺杆及时割除及防锈处理，对拉螺杆眼及时封堵。6、缺陷修复：偏位、蜂窝麻面、烂根等缺陷修复费用。7、材料机具供应：混凝土、输送泵及泵管接拆甲供，混凝土堵管清理由乙方负责，其余辅材、振捣机具、收平机具、布料机具等机具由分包方提供，固定泵管所需的泵管架、卡箍、型钢灯笼架、水泥墩子、洗泵所用波纹管等材料及安装由分包方负责（水泥墩子材料甲供）。8、混凝土浇筑不包含地下室、散水、明沟、塔吊基础</t>
  </si>
  <si>
    <t>垫层混凝土浇筑</t>
  </si>
  <si>
    <t>柱混凝土浇筑</t>
  </si>
  <si>
    <t>板混凝土浇筑</t>
  </si>
  <si>
    <t>墙混凝土浇筑</t>
  </si>
  <si>
    <t>梁混凝土浇筑</t>
  </si>
  <si>
    <t>楼梯混凝土浇筑</t>
  </si>
  <si>
    <t>m2</t>
  </si>
  <si>
    <t>屋面找坡层-混凝土浇筑-上人屋面</t>
  </si>
  <si>
    <t>以图为依据，按实结算</t>
  </si>
  <si>
    <t>除砼材料由甲方提供外，其他由乙方全包（不含防水材料）。包括但不限于： 多次转运材料、基层清理、修补、钢筋网制安铺设、分层振捣抹压、预留洞封堵、水沟留设、防水处倒圆角施工(不含水电管洞，水电管洞封堵后劳务负责收边)等所有相关工作</t>
  </si>
  <si>
    <t>㎡</t>
  </si>
  <si>
    <t>屋面找坡层-混凝土浇筑-不上人屋面</t>
  </si>
  <si>
    <t>找平层 水泥砂浆施工</t>
  </si>
  <si>
    <t xml:space="preserve">本项由乙方包工，含基层清理、拉毛或压光、圆角（指普通处理直接与找坡一起施工，不加网格布处理的圆角）、收边收口和成品保护、分仓缝、建筑水沟）。
</t>
  </si>
  <si>
    <t>找平层 细石混凝土施工</t>
  </si>
  <si>
    <t>内墙水泥砂浆（4m以下）</t>
  </si>
  <si>
    <t>以图为依据按实际结算，门窗洞口及空洞的侧壁及底、顶不另计算。</t>
  </si>
  <si>
    <t>本项由乙方包工，包括但不限于：
1、基层处理、倒圆角、刷界面剂、拉毛、不同材质交界处挂网、抹灰、找平、压光，含抹灰架体搭拆，包括砂浆池、钢筋废料池等抹灰；抹灰满挂网（含材料）综合考虑，收边，门窗洞口边不另计算。卫生间厨房螺杆洞封堵（含封堵材料）；外墙内保温面抹灰按内墙计算。
2、综合考虑基层墙体材质、砂浆强度、抹灰高度、分层分次施工、门窗洞口收边收口、不规则结构面影响，其差异均已包含在综合单价中；
2、含钢管扣件等架体料，胶水、搅拌机等辅材及机具均由分包提供；</t>
  </si>
  <si>
    <t>外墙水泥砂浆抹灰</t>
  </si>
  <si>
    <t>混凝土散水</t>
  </si>
  <si>
    <t>除砼、水泥、沙材料由甲方提供外，其他由乙方全包，沟槽开挖及回填、明沟垫层、沟体浇筑、抹灰、沟盖板安装等完成明沟所需的一切工作。</t>
  </si>
  <si>
    <t>砖砌明沟</t>
  </si>
  <si>
    <t>m</t>
  </si>
  <si>
    <t>计日工</t>
  </si>
  <si>
    <t>按实结算</t>
  </si>
  <si>
    <t>以上清单包含内容以外的零星杂事</t>
  </si>
  <si>
    <t>工日</t>
  </si>
  <si>
    <t>税金及综合管理费（4.6%）</t>
  </si>
  <si>
    <t>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</si>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</sst>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####"/>
  </numFmts>
  <fonts count="26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Alignment="1" applyProtection="1">
      <alignment horizontal="center" vertical="center" wrapText="1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 wrapText="1"/>
    </xf>
    <xf numFmtId="0" fontId="3" fillId="0" borderId="3" xfId="49" applyNumberFormat="1" applyFont="1" applyFill="1" applyBorder="1" applyAlignment="1" applyProtection="1">
      <alignment horizontal="center" vertical="center" wrapText="1"/>
    </xf>
    <xf numFmtId="0" fontId="4" fillId="0" borderId="4" xfId="49" applyNumberFormat="1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3" xfId="49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5" xfId="49" applyNumberFormat="1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6" xfId="49" applyNumberFormat="1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0" fontId="4" fillId="0" borderId="7" xfId="49" applyNumberFormat="1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 shrinkToFit="1"/>
    </xf>
    <xf numFmtId="176" fontId="5" fillId="0" borderId="7" xfId="0" applyNumberFormat="1" applyFont="1" applyFill="1" applyBorder="1" applyAlignment="1">
      <alignment horizontal="center" vertical="center"/>
    </xf>
    <xf numFmtId="0" fontId="4" fillId="0" borderId="4" xfId="49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4" fillId="0" borderId="5" xfId="49" applyNumberFormat="1" applyFont="1" applyFill="1" applyBorder="1" applyAlignment="1" applyProtection="1">
      <alignment horizontal="left" vertical="center" wrapText="1"/>
    </xf>
    <xf numFmtId="0" fontId="3" fillId="0" borderId="6" xfId="49" applyNumberFormat="1" applyFont="1" applyFill="1" applyBorder="1" applyAlignment="1" applyProtection="1">
      <alignment horizontal="center" vertical="center" wrapText="1"/>
    </xf>
    <xf numFmtId="0" fontId="3" fillId="0" borderId="4" xfId="49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3" fillId="0" borderId="7" xfId="49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3" xfId="49" applyNumberFormat="1" applyFont="1" applyFill="1" applyBorder="1" applyAlignment="1" applyProtection="1">
      <alignment horizontal="center" vertical="center" wrapText="1"/>
    </xf>
    <xf numFmtId="0" fontId="4" fillId="0" borderId="6" xfId="49" applyNumberFormat="1" applyFont="1" applyFill="1" applyBorder="1" applyAlignment="1" applyProtection="1">
      <alignment horizontal="center" vertical="center" wrapText="1"/>
    </xf>
    <xf numFmtId="0" fontId="4" fillId="0" borderId="7" xfId="49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zoomScale="120" zoomScaleNormal="120" workbookViewId="0">
      <selection activeCell="D6" sqref="D6:D12"/>
    </sheetView>
  </sheetViews>
  <sheetFormatPr defaultColWidth="9" defaultRowHeight="13.5"/>
  <cols>
    <col min="1" max="2" width="9" style="1" customWidth="1"/>
    <col min="3" max="3" width="22.125" style="1" customWidth="1"/>
    <col min="4" max="4" width="11.875" style="1" customWidth="1"/>
    <col min="5" max="5" width="39.5" style="1" customWidth="1"/>
    <col min="6" max="6" width="9.75" style="1" customWidth="1"/>
    <col min="7" max="7" width="9" style="1"/>
    <col min="8" max="8" width="9.5" style="1" customWidth="1"/>
    <col min="9" max="10" width="9" style="1"/>
    <col min="11" max="11" width="12.875" style="1"/>
    <col min="12" max="16384" width="9" style="1"/>
  </cols>
  <sheetData>
    <row r="1" ht="32" customHeight="1" spans="1:9">
      <c r="A1" s="2" t="s">
        <v>0</v>
      </c>
      <c r="B1" s="2"/>
      <c r="C1" s="2"/>
      <c r="D1" s="2"/>
      <c r="E1" s="2"/>
      <c r="F1" s="2"/>
      <c r="G1" s="2"/>
      <c r="H1" s="2"/>
      <c r="I1" s="32"/>
    </row>
    <row r="2" ht="22.5" spans="1:8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40" customHeight="1" spans="1:8">
      <c r="A3" s="6">
        <v>1</v>
      </c>
      <c r="B3" s="7" t="s">
        <v>9</v>
      </c>
      <c r="C3" s="8" t="s">
        <v>10</v>
      </c>
      <c r="D3" s="8" t="s">
        <v>11</v>
      </c>
      <c r="E3" s="9">
        <f>270.97+8.88+568.004</f>
        <v>847.854</v>
      </c>
      <c r="F3" s="7" t="s">
        <v>12</v>
      </c>
      <c r="G3" s="10"/>
      <c r="H3" s="10"/>
    </row>
    <row r="4" ht="37.5" customHeight="1" spans="1:8">
      <c r="A4" s="8">
        <v>2</v>
      </c>
      <c r="B4" s="11" t="s">
        <v>13</v>
      </c>
      <c r="C4" s="12"/>
      <c r="D4" s="12"/>
      <c r="E4" s="13">
        <v>2.93</v>
      </c>
      <c r="F4" s="8" t="s">
        <v>12</v>
      </c>
      <c r="G4" s="8"/>
      <c r="H4" s="8"/>
    </row>
    <row r="5" ht="36.75" customHeight="1" spans="1:8">
      <c r="A5" s="14"/>
      <c r="B5" s="15"/>
      <c r="C5" s="12"/>
      <c r="D5" s="12"/>
      <c r="E5" s="16"/>
      <c r="F5" s="14"/>
      <c r="G5" s="14"/>
      <c r="H5" s="14"/>
    </row>
    <row r="6" ht="39.95" customHeight="1" spans="1:8">
      <c r="A6" s="17">
        <v>3</v>
      </c>
      <c r="B6" s="18" t="s">
        <v>14</v>
      </c>
      <c r="C6" s="5" t="s">
        <v>10</v>
      </c>
      <c r="D6" s="5" t="s">
        <v>15</v>
      </c>
      <c r="E6" s="19">
        <v>341.93</v>
      </c>
      <c r="F6" s="20" t="s">
        <v>12</v>
      </c>
      <c r="G6" s="21"/>
      <c r="H6" s="21"/>
    </row>
    <row r="7" ht="39.95" customHeight="1" spans="1:8">
      <c r="A7" s="17">
        <v>4</v>
      </c>
      <c r="B7" s="18" t="s">
        <v>16</v>
      </c>
      <c r="C7" s="22"/>
      <c r="D7" s="22"/>
      <c r="E7" s="19">
        <v>76.2</v>
      </c>
      <c r="F7" s="20" t="s">
        <v>12</v>
      </c>
      <c r="G7" s="21"/>
      <c r="H7" s="21"/>
    </row>
    <row r="8" ht="39.95" customHeight="1" spans="1:8">
      <c r="A8" s="17">
        <v>5</v>
      </c>
      <c r="B8" s="23" t="s">
        <v>17</v>
      </c>
      <c r="C8" s="22"/>
      <c r="D8" s="22"/>
      <c r="E8" s="19">
        <f>31.13+191+99.2+47.05</f>
        <v>368.38</v>
      </c>
      <c r="F8" s="20" t="s">
        <v>12</v>
      </c>
      <c r="G8" s="21"/>
      <c r="H8" s="21"/>
    </row>
    <row r="9" ht="39.95" customHeight="1" spans="1:8">
      <c r="A9" s="17">
        <v>6</v>
      </c>
      <c r="B9" s="24" t="s">
        <v>18</v>
      </c>
      <c r="C9" s="22"/>
      <c r="D9" s="22"/>
      <c r="E9" s="19">
        <f>205.73+7.7+645.31+163.12+25.45</f>
        <v>1047.31</v>
      </c>
      <c r="F9" s="20" t="s">
        <v>12</v>
      </c>
      <c r="G9" s="21"/>
      <c r="H9" s="21"/>
    </row>
    <row r="10" ht="39.95" customHeight="1" spans="1:8">
      <c r="A10" s="17">
        <v>7</v>
      </c>
      <c r="B10" s="24" t="s">
        <v>19</v>
      </c>
      <c r="C10" s="22"/>
      <c r="D10" s="22"/>
      <c r="E10" s="19">
        <v>99.82</v>
      </c>
      <c r="F10" s="20" t="s">
        <v>12</v>
      </c>
      <c r="G10" s="21"/>
      <c r="H10" s="21"/>
    </row>
    <row r="11" ht="39.95" customHeight="1" spans="1:8">
      <c r="A11" s="17">
        <v>8</v>
      </c>
      <c r="B11" s="24" t="s">
        <v>20</v>
      </c>
      <c r="C11" s="22"/>
      <c r="D11" s="22"/>
      <c r="E11" s="19">
        <f>126.33+685.2+140.64+6.65+35.69+37.03</f>
        <v>1031.54</v>
      </c>
      <c r="F11" s="20" t="s">
        <v>12</v>
      </c>
      <c r="G11" s="21"/>
      <c r="H11" s="21"/>
    </row>
    <row r="12" ht="39.95" customHeight="1" spans="1:8">
      <c r="A12" s="17">
        <v>9</v>
      </c>
      <c r="B12" s="24" t="s">
        <v>21</v>
      </c>
      <c r="C12" s="25"/>
      <c r="D12" s="22"/>
      <c r="E12" s="9">
        <v>105.34</v>
      </c>
      <c r="F12" s="26" t="s">
        <v>22</v>
      </c>
      <c r="G12" s="21"/>
      <c r="H12" s="21"/>
    </row>
    <row r="13" ht="69.95" customHeight="1" spans="1:8">
      <c r="A13" s="17">
        <v>10</v>
      </c>
      <c r="B13" s="27" t="s">
        <v>23</v>
      </c>
      <c r="C13" s="24" t="s">
        <v>24</v>
      </c>
      <c r="D13" s="28" t="s">
        <v>25</v>
      </c>
      <c r="E13" s="19">
        <v>1875.36</v>
      </c>
      <c r="F13" s="28" t="s">
        <v>26</v>
      </c>
      <c r="G13" s="21"/>
      <c r="H13" s="21"/>
    </row>
    <row r="14" ht="60" customHeight="1" spans="1:8">
      <c r="A14" s="17">
        <v>11</v>
      </c>
      <c r="B14" s="27" t="s">
        <v>27</v>
      </c>
      <c r="C14" s="24" t="s">
        <v>24</v>
      </c>
      <c r="D14" s="28" t="s">
        <v>25</v>
      </c>
      <c r="E14" s="19">
        <v>98.76</v>
      </c>
      <c r="F14" s="28" t="s">
        <v>26</v>
      </c>
      <c r="G14" s="21"/>
      <c r="H14" s="21"/>
    </row>
    <row r="15" ht="78" customHeight="1" spans="1:8">
      <c r="A15" s="17">
        <v>12</v>
      </c>
      <c r="B15" s="17" t="s">
        <v>28</v>
      </c>
      <c r="C15" s="24" t="s">
        <v>24</v>
      </c>
      <c r="D15" s="29" t="s">
        <v>29</v>
      </c>
      <c r="E15" s="19">
        <v>640.17</v>
      </c>
      <c r="F15" s="28" t="s">
        <v>26</v>
      </c>
      <c r="G15" s="21"/>
      <c r="H15" s="21"/>
    </row>
    <row r="16" ht="78" customHeight="1" spans="1:8">
      <c r="A16" s="17">
        <v>13</v>
      </c>
      <c r="B16" s="24" t="s">
        <v>30</v>
      </c>
      <c r="C16" s="24" t="s">
        <v>24</v>
      </c>
      <c r="D16" s="30"/>
      <c r="E16" s="19">
        <v>10643</v>
      </c>
      <c r="F16" s="28" t="s">
        <v>26</v>
      </c>
      <c r="G16" s="21"/>
      <c r="H16" s="21"/>
    </row>
    <row r="17" ht="78" customHeight="1" spans="1:8">
      <c r="A17" s="17">
        <v>14</v>
      </c>
      <c r="B17" s="17" t="s">
        <v>31</v>
      </c>
      <c r="C17" s="29" t="s">
        <v>32</v>
      </c>
      <c r="D17" s="29" t="s">
        <v>33</v>
      </c>
      <c r="E17" s="19">
        <f>470.54+5350</f>
        <v>5820.54</v>
      </c>
      <c r="F17" s="28" t="s">
        <v>26</v>
      </c>
      <c r="G17" s="21"/>
      <c r="H17" s="21"/>
    </row>
    <row r="18" ht="84.95" customHeight="1" spans="1:8">
      <c r="A18" s="17">
        <v>15</v>
      </c>
      <c r="B18" s="24" t="s">
        <v>34</v>
      </c>
      <c r="C18" s="30"/>
      <c r="D18" s="30"/>
      <c r="E18" s="19">
        <f>125+2761.16</f>
        <v>2886.16</v>
      </c>
      <c r="F18" s="28" t="s">
        <v>26</v>
      </c>
      <c r="G18" s="21"/>
      <c r="H18" s="21"/>
    </row>
    <row r="19" ht="47.1" customHeight="1" spans="1:8">
      <c r="A19" s="17">
        <v>16</v>
      </c>
      <c r="B19" s="24" t="s">
        <v>35</v>
      </c>
      <c r="C19" s="24" t="s">
        <v>24</v>
      </c>
      <c r="D19" s="29" t="s">
        <v>36</v>
      </c>
      <c r="E19" s="19">
        <v>82.79</v>
      </c>
      <c r="F19" s="28" t="s">
        <v>26</v>
      </c>
      <c r="G19" s="21"/>
      <c r="H19" s="21"/>
    </row>
    <row r="20" ht="47.1" customHeight="1" spans="1:8">
      <c r="A20" s="17">
        <v>17</v>
      </c>
      <c r="B20" s="24" t="s">
        <v>37</v>
      </c>
      <c r="C20" s="24" t="s">
        <v>24</v>
      </c>
      <c r="D20" s="31"/>
      <c r="E20" s="28">
        <v>198</v>
      </c>
      <c r="F20" s="28" t="s">
        <v>38</v>
      </c>
      <c r="G20" s="21"/>
      <c r="H20" s="21"/>
    </row>
    <row r="21" ht="24.95" customHeight="1" spans="1:8">
      <c r="A21" s="17">
        <v>18</v>
      </c>
      <c r="B21" s="17" t="s">
        <v>39</v>
      </c>
      <c r="C21" s="28" t="s">
        <v>40</v>
      </c>
      <c r="D21" s="28" t="s">
        <v>41</v>
      </c>
      <c r="E21" s="28">
        <v>1</v>
      </c>
      <c r="F21" s="28" t="s">
        <v>42</v>
      </c>
      <c r="G21" s="21"/>
      <c r="H21" s="21"/>
    </row>
    <row r="22" ht="24.95" customHeight="1" spans="1:8">
      <c r="A22" s="17">
        <v>19</v>
      </c>
      <c r="B22" s="17" t="s">
        <v>43</v>
      </c>
      <c r="C22" s="28"/>
      <c r="D22" s="28"/>
      <c r="E22" s="28"/>
      <c r="F22" s="28" t="s">
        <v>44</v>
      </c>
      <c r="G22" s="21"/>
      <c r="H22" s="21"/>
    </row>
    <row r="23" ht="24.95" customHeight="1" spans="1:8">
      <c r="A23" s="17">
        <v>20</v>
      </c>
      <c r="B23" s="17" t="s">
        <v>45</v>
      </c>
      <c r="C23" s="28"/>
      <c r="D23" s="28"/>
      <c r="E23" s="28"/>
      <c r="F23" s="28"/>
      <c r="G23" s="21"/>
      <c r="H23" s="21"/>
    </row>
  </sheetData>
  <mergeCells count="15">
    <mergeCell ref="A1:H1"/>
    <mergeCell ref="A4:A5"/>
    <mergeCell ref="B4:B5"/>
    <mergeCell ref="C3:C5"/>
    <mergeCell ref="C6:C12"/>
    <mergeCell ref="C17:C18"/>
    <mergeCell ref="D3:D5"/>
    <mergeCell ref="D6:D12"/>
    <mergeCell ref="D15:D16"/>
    <mergeCell ref="D17:D18"/>
    <mergeCell ref="D19:D20"/>
    <mergeCell ref="E4:E5"/>
    <mergeCell ref="F4:F5"/>
    <mergeCell ref="G4:G5"/>
    <mergeCell ref="H4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dcterms:created xsi:type="dcterms:W3CDTF">2022-08-07T02:16:00Z</dcterms:created>
  <dcterms:modified xsi:type="dcterms:W3CDTF">2024-05-16T09:33:55Z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7DF8E06E9B6E4091B0B89EDE158ABC55_13</vt:lpwstr>
  </property>
  <property fmtid="{D5CDD505-2E9C-101B-9397-08002B2CF9AE}" pid="3" name="KSOProductBuildVer">
    <vt:lpwstr>2052-12.1.0.16729</vt:lpwstr>
  </property>
</Properties>
</file>