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/>
  </bookViews>
  <sheets>
    <sheet name="木工、架子工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<sst xmlns="http://schemas.openxmlformats.org/spreadsheetml/2006/main" count="49" uniqueCount="38">
  <si>
    <t>田心路提质配套工程二期（株所停车楼）项目劳务报价清单</t>
  </si>
  <si>
    <t>序号</t>
  </si>
  <si>
    <t>名称</t>
  </si>
  <si>
    <t>计算规则</t>
  </si>
  <si>
    <t>工作内容</t>
  </si>
  <si>
    <t>数量</t>
  </si>
  <si>
    <t>单位</t>
  </si>
  <si>
    <t>不含税单价（元）</t>
  </si>
  <si>
    <t>不含税合价（元）</t>
  </si>
  <si>
    <t>预制板安装</t>
  </si>
  <si>
    <t>按设计工程量计量</t>
  </si>
  <si>
    <t>预制构件、砂浆甲供；乙方包材料装卸和成品安装。含预制构件卸车费、吊运安装费、填缝灌浆、砂浆抹平、成品保护。含预制构件钢筋及支座砌筑、安装前支座找平、预留洞口、安装完成后砂浆封堵拼缝，包预制、安装、植筋、预埋。</t>
  </si>
  <si>
    <t>m³</t>
  </si>
  <si>
    <t>综合脚手架（6m以上）</t>
  </si>
  <si>
    <t>按照建筑面积计算</t>
  </si>
  <si>
    <t>包工包料，包括但不限于：
1、挂安全网，安全网规格为国标 3.5kg/㎡；
2、含操作层结构与外架之间必须挂安全兜网，挂安全兜网由乙方做（悬挑层之间每隔三层不超过 10 米）,靠墙处用带钩的膨胀螺丝固定；3、悬挑架工字钢与钢管交接处焊接 150 长采用 20 的钢筋；悬挑工字钢采用 16#的国标工字钢，由外架分包直接安排电焊工进行悬挑安装和拆除，卸荷使用不小于 16 的钢丝绳（6×19＋1）或（6×36＋1）,钢丝绳+绳卡卸荷（每端四个绳卡）， 悬挑架锚固件采用工具式可周转预埋件，每一步架体设置分层警示带-挡脚板，警示带采用全新镀锌铁皮（含刷油漆），外架满挂安全网。含结构变化外挑架搭设。外架满足外墙装饰装修施工操作的要求，并根据项目部实际施工要求进行改架。同时必须满足公司及项目部安全文明施工标准化要求，包悬挑架卸荷所用工字钢等材料、预埋圆钢的材料及预埋焊接装拆工作，连墙件的预埋及安装。要求每 3 层或不大于 24 米一次卸荷。包搭包拆（包括挂安全网、挂安全兜网、铺设钢制式脚手板、有色栏杆、踢脚板（含刷油漆）、刷钢管油漆），使用钢笆片，每操作层及操作层下一层必须满铺钢笆片，楼层每三层不超过 10m 一全封闭（采用木方模板等硬封闭）由劳务做,外墙作业和装修阶段每 10m 封闭层之间必须提供一层满铺钢笆片供甲方使用。包含拆架后的预埋件、工字钢的割除。综合脚手架含配合总包劳务施工便利之一切措施架体。（丢失等其它原因由乙方负责）</t>
  </si>
  <si>
    <t>㎡</t>
  </si>
  <si>
    <t>综合内架（4米以内）（含材料）</t>
  </si>
  <si>
    <t>按照实际体积计算</t>
  </si>
  <si>
    <t>平土、选料、安底座、预埋件安装、搭拆脚手架、挡脚板、架子留门、绑护身栏杆、架料保养、场内外材料搬运等。</t>
  </si>
  <si>
    <t>综合内架（4米以上）（含材料）</t>
  </si>
  <si>
    <t>承台基础模板</t>
  </si>
  <si>
    <t>按照模板与混凝土实际
接触面积计算, 含零星构件模板， 不计算后浇带、建筑二次构件模板工程量（费用考虑在综合单价里）（按建筑施工图纸计算面积）</t>
  </si>
  <si>
    <t>本项由乙方包工包料，含所有模板制安人工、架体搭拆所有的人工、模板、木枋、支架材料、辅材、小型机具等，包括但不限于：1、矩形柱、异形柱、楼梯模板、反边栏板、女儿墙、水池、人防、结构线条、设备基础、施工电梯及塔吊基础、落水管洞、烟道、风井、水井、强弱电间、放线孔的二次封堵等模板，工字钢洞口的预留及二次封堵，橡胶止水带预埋； 后浇带的独立支拆（后浇带部位的脚手架需涂刷红色油漆以示区别），含满堂架搭拆（高度综合考虑），兜网张挂，含楼层吊洞封堵，止水螺杆端头处理、螺杆洞封堵、施工缝处理。钢管拆除后必须按照规格尺寸码放整齐，转运至甲方指定地点， 材料转运方式（含汽车、叉车、人工等）综合考虑。2、包含塔吊未覆盖范围的水平人工运输，含塔吊电梯未安装前必要的人工水平和垂直运输。3、因后浇带独立支模或二次支模及清理、构件二次单独支模、全封闭式楼梯模板工艺、一体化施工等引起的成本增加，均在综合单价中综合考虑。4、综合单价含止水钢板人工、橡胶止水带、止水螺杆和对拉螺杆、套管、快易收口网、模板内支撑等辅材，模板加工及安装机具等；5、缺陷修复：拆模后对超出质量验收规范的部位进行修复， 如模板拼缝处理、偏位处理、胀模错台处理、平整度垂直度不达标处理、免抹灰结构面修复等。6、包含后浇带、建筑二次构件所用的模板材料，此部分工程量不另计算，其费用考虑在综合单价里。7、包含垂直运输费；包括满足施工所需的各种垂直运输机械和设备安装、拆除、运输、使用和维护费用，以及固定装置、基础制作安装及其拆除等费用，包括垂直运输机械租赁、一次进出场、安拆、附着、接高和塔吊基础等费用，其费用考虑在综合单价里，不包括塔吊基础的地基处理费用。</t>
  </si>
  <si>
    <t>柱木模板安拆</t>
  </si>
  <si>
    <t>梁木模板安拆</t>
  </si>
  <si>
    <t>板木模板安拆</t>
  </si>
  <si>
    <t>墙木模板安拆</t>
  </si>
  <si>
    <t>叠合板模板安拆</t>
  </si>
  <si>
    <t>模板租赁</t>
  </si>
  <si>
    <t>计日工</t>
  </si>
  <si>
    <t>按实结算</t>
  </si>
  <si>
    <t>以上清单包含内容以外的零星杂事</t>
  </si>
  <si>
    <t>工日</t>
  </si>
  <si>
    <r>
      <rPr>
        <sz val="11"/>
        <rFont val="宋体"/>
        <charset val="134"/>
      </rPr>
      <t>税金及综合管理费（4.6</t>
    </r>
    <r>
      <rPr>
        <sz val="11"/>
        <rFont val="微软雅黑"/>
        <charset val="134"/>
      </rPr>
      <t>%</t>
    </r>
    <r>
      <rPr>
        <sz val="11"/>
        <rFont val="宋体"/>
        <charset val="134"/>
      </rPr>
      <t>）</t>
    </r>
  </si>
  <si>
    <t>乙方因发放农民工工资所产生的其他财务成本由乙方负责</t>
  </si>
  <si>
    <t>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</si>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</sst>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####"/>
  </numFmts>
  <fonts count="3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6"/>
      <name val="宋体"/>
      <charset val="134"/>
    </font>
    <font>
      <sz val="20"/>
      <name val="宋体"/>
      <charset val="134"/>
    </font>
    <font>
      <sz val="10"/>
      <name val="Arial"/>
      <charset val="134"/>
    </font>
    <font>
      <sz val="16"/>
      <name val="Arial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color indexed="8"/>
      <name val="宋体"/>
      <charset val="134"/>
    </font>
    <font>
      <sz val="1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2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4" fillId="0" borderId="2" xfId="49" applyNumberFormat="1" applyFont="1" applyFill="1" applyBorder="1" applyAlignment="1" applyProtection="1">
      <alignment horizontal="center" vertical="center" wrapText="1"/>
    </xf>
    <xf numFmtId="0" fontId="5" fillId="0" borderId="2" xfId="49" applyNumberFormat="1" applyFont="1" applyFill="1" applyBorder="1" applyAlignment="1" applyProtection="1">
      <alignment horizontal="center" vertical="center" wrapText="1"/>
    </xf>
    <xf numFmtId="0" fontId="4" fillId="0" borderId="3" xfId="49" applyNumberFormat="1" applyFont="1" applyFill="1" applyBorder="1" applyAlignment="1" applyProtection="1">
      <alignment horizontal="center" vertical="center" wrapText="1"/>
    </xf>
    <xf numFmtId="0" fontId="6" fillId="0" borderId="4" xfId="49" applyNumberFormat="1" applyFont="1" applyFill="1" applyBorder="1" applyAlignment="1" applyProtection="1">
      <alignment horizontal="center" vertical="center" wrapText="1"/>
    </xf>
    <xf numFmtId="0" fontId="6" fillId="0" borderId="1" xfId="49" applyNumberFormat="1" applyFont="1" applyFill="1" applyBorder="1" applyAlignment="1" applyProtection="1">
      <alignment horizontal="center" vertical="center" wrapText="1"/>
    </xf>
    <xf numFmtId="0" fontId="6" fillId="0" borderId="3" xfId="49" applyNumberFormat="1" applyFont="1" applyFill="1" applyBorder="1" applyAlignment="1" applyProtection="1">
      <alignment horizontal="center" vertical="center" wrapText="1"/>
    </xf>
    <xf numFmtId="0" fontId="2" fillId="0" borderId="4" xfId="49" applyNumberFormat="1" applyFont="1" applyFill="1" applyBorder="1" applyAlignment="1" applyProtection="1">
      <alignment horizontal="center" vertical="center" wrapText="1"/>
    </xf>
    <xf numFmtId="0" fontId="7" fillId="0" borderId="1" xfId="49" applyNumberFormat="1" applyFont="1" applyFill="1" applyBorder="1" applyAlignment="1" applyProtection="1">
      <alignment horizontal="center" vertical="center" wrapText="1"/>
    </xf>
    <xf numFmtId="0" fontId="7" fillId="0" borderId="4" xfId="49" applyNumberFormat="1" applyFont="1" applyFill="1" applyBorder="1" applyAlignment="1" applyProtection="1">
      <alignment horizontal="center" vertical="center" wrapText="1"/>
    </xf>
    <xf numFmtId="0" fontId="7" fillId="0" borderId="4" xfId="49" applyNumberFormat="1" applyFont="1" applyFill="1" applyBorder="1" applyAlignment="1" applyProtection="1">
      <alignment horizontal="left" vertical="center" wrapText="1"/>
    </xf>
    <xf numFmtId="0" fontId="7" fillId="0" borderId="4" xfId="49" applyNumberFormat="1" applyFont="1" applyFill="1" applyBorder="1" applyAlignment="1" applyProtection="1">
      <alignment horizontal="center" vertical="center" wrapText="1"/>
    </xf>
    <xf numFmtId="0" fontId="2" fillId="0" borderId="4" xfId="49" applyNumberFormat="1" applyFont="1" applyFill="1" applyBorder="1" applyAlignment="1" applyProtection="1">
      <alignment horizontal="center" vertical="center" wrapText="1"/>
    </xf>
    <xf numFmtId="176" fontId="6" fillId="0" borderId="4" xfId="49" applyNumberFormat="1" applyFont="1" applyFill="1" applyBorder="1" applyAlignment="1" applyProtection="1">
      <alignment horizontal="center" vertical="center" wrapText="1"/>
    </xf>
    <xf numFmtId="0" fontId="8" fillId="0" borderId="4" xfId="49" applyNumberFormat="1" applyFont="1" applyFill="1" applyBorder="1" applyAlignment="1" applyProtection="1">
      <alignment horizontal="center" vertical="center" wrapText="1"/>
    </xf>
    <xf numFmtId="0" fontId="9" fillId="0" borderId="4" xfId="49" applyNumberFormat="1" applyFont="1" applyFill="1" applyBorder="1" applyAlignment="1" applyProtection="1">
      <alignment horizontal="center" vertical="center" wrapText="1"/>
    </xf>
    <xf numFmtId="0" fontId="8" fillId="0" borderId="4" xfId="49" applyNumberFormat="1" applyFont="1" applyFill="1" applyBorder="1" applyAlignment="1" applyProtection="1">
      <alignment horizontal="left" vertical="center" wrapText="1"/>
    </xf>
    <xf numFmtId="177" fontId="10" fillId="0" borderId="5" xfId="0" applyNumberFormat="1" applyFont="1" applyFill="1" applyBorder="1" applyAlignment="1">
      <alignment horizontal="center" vertical="center"/>
    </xf>
    <xf numFmtId="0" fontId="6" fillId="0" borderId="4" xfId="49" applyNumberFormat="1" applyFont="1" applyFill="1" applyBorder="1" applyAlignment="1" applyProtection="1">
      <alignment horizontal="center" vertical="center" wrapText="1"/>
    </xf>
    <xf numFmtId="0" fontId="8" fillId="0" borderId="4" xfId="49" applyNumberFormat="1" applyFont="1" applyFill="1" applyBorder="1" applyAlignment="1" applyProtection="1">
      <alignment horizontal="center" vertical="center" wrapText="1"/>
    </xf>
    <xf numFmtId="0" fontId="9" fillId="0" borderId="6" xfId="49" applyNumberFormat="1" applyFont="1" applyFill="1" applyBorder="1" applyAlignment="1" applyProtection="1">
      <alignment horizontal="center" vertical="center" wrapText="1"/>
    </xf>
    <xf numFmtId="0" fontId="8" fillId="0" borderId="6" xfId="49" applyNumberFormat="1" applyFont="1" applyFill="1" applyBorder="1" applyAlignment="1" applyProtection="1">
      <alignment horizontal="left" vertical="center" wrapText="1"/>
    </xf>
    <xf numFmtId="177" fontId="10" fillId="0" borderId="4" xfId="0" applyNumberFormat="1" applyFont="1" applyFill="1" applyBorder="1" applyAlignment="1">
      <alignment horizontal="center" vertical="center"/>
    </xf>
    <xf numFmtId="176" fontId="6" fillId="0" borderId="4" xfId="49" applyNumberFormat="1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 shrinkToFit="1"/>
    </xf>
    <xf numFmtId="0" fontId="8" fillId="0" borderId="6" xfId="49" applyNumberFormat="1" applyFont="1" applyFill="1" applyBorder="1" applyAlignment="1" applyProtection="1">
      <alignment horizontal="center" vertical="center" wrapText="1"/>
    </xf>
    <xf numFmtId="0" fontId="8" fillId="0" borderId="7" xfId="49" applyNumberFormat="1" applyFont="1" applyFill="1" applyBorder="1" applyAlignment="1" applyProtection="1">
      <alignment horizontal="center" vertical="center" wrapText="1"/>
    </xf>
    <xf numFmtId="0" fontId="8" fillId="0" borderId="8" xfId="49" applyNumberFormat="1" applyFont="1" applyFill="1" applyBorder="1" applyAlignment="1" applyProtection="1">
      <alignment horizontal="center" vertical="center" wrapText="1"/>
    </xf>
    <xf numFmtId="0" fontId="11" fillId="0" borderId="4" xfId="49" applyNumberFormat="1" applyFont="1" applyFill="1" applyBorder="1" applyAlignment="1" applyProtection="1">
      <alignment horizontal="center" vertical="center" wrapText="1"/>
    </xf>
    <xf numFmtId="176" fontId="1" fillId="0" borderId="4" xfId="49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F6" sqref="F6"/>
    </sheetView>
  </sheetViews>
  <sheetFormatPr defaultColWidth="9" defaultRowHeight="20.25" outlineLevelCol="7"/>
  <cols>
    <col min="1" max="1" width="5" style="2" customWidth="1"/>
    <col min="2" max="2" width="17" style="2" customWidth="1"/>
    <col min="3" max="3" width="20.625" style="2" customWidth="1"/>
    <col min="4" max="4" width="59.75" style="2" customWidth="1"/>
    <col min="5" max="5" width="11.375" style="2" customWidth="1"/>
    <col min="6" max="6" width="8.125" style="3" customWidth="1"/>
    <col min="7" max="7" width="13.25" style="2" customWidth="1"/>
    <col min="8" max="8" width="13.875" style="2" customWidth="1"/>
    <col min="9" max="9" width="16" style="2" customWidth="1"/>
    <col min="10" max="16384" width="9" style="2"/>
  </cols>
  <sheetData>
    <row r="1" ht="62.1" customHeight="1" spans="1:8">
      <c r="A1" s="4" t="s">
        <v>0</v>
      </c>
      <c r="B1" s="5"/>
      <c r="C1" s="5"/>
      <c r="D1" s="5"/>
      <c r="E1" s="5"/>
      <c r="F1" s="6"/>
      <c r="G1" s="5"/>
      <c r="H1" s="7"/>
    </row>
    <row r="2" ht="57.95" customHeight="1" spans="1:8">
      <c r="A2" s="8" t="s">
        <v>1</v>
      </c>
      <c r="B2" s="9" t="s">
        <v>2</v>
      </c>
      <c r="C2" s="8" t="s">
        <v>3</v>
      </c>
      <c r="D2" s="10" t="s">
        <v>4</v>
      </c>
      <c r="E2" s="8" t="s">
        <v>5</v>
      </c>
      <c r="F2" s="11" t="s">
        <v>6</v>
      </c>
      <c r="G2" s="8" t="s">
        <v>7</v>
      </c>
      <c r="H2" s="8" t="s">
        <v>8</v>
      </c>
    </row>
    <row r="3" ht="80.1" customHeight="1" spans="1:8">
      <c r="A3" s="8">
        <v>1</v>
      </c>
      <c r="B3" s="12" t="s">
        <v>9</v>
      </c>
      <c r="C3" s="13" t="s">
        <v>10</v>
      </c>
      <c r="D3" s="14" t="s">
        <v>11</v>
      </c>
      <c r="E3" s="15">
        <v>466</v>
      </c>
      <c r="F3" s="16" t="s">
        <v>12</v>
      </c>
      <c r="G3" s="8"/>
      <c r="H3" s="17"/>
    </row>
    <row r="4" ht="208" customHeight="1" spans="1:8">
      <c r="A4" s="8">
        <v>2</v>
      </c>
      <c r="B4" s="18" t="s">
        <v>13</v>
      </c>
      <c r="C4" s="19" t="s">
        <v>14</v>
      </c>
      <c r="D4" s="20" t="s">
        <v>15</v>
      </c>
      <c r="E4" s="21">
        <f>11408.93</f>
        <v>11408.93</v>
      </c>
      <c r="F4" s="11" t="s">
        <v>16</v>
      </c>
      <c r="G4" s="8"/>
      <c r="H4" s="17"/>
    </row>
    <row r="5" s="1" customFormat="1" ht="109" customHeight="1" spans="1:8">
      <c r="A5" s="22">
        <v>3</v>
      </c>
      <c r="B5" s="23" t="s">
        <v>17</v>
      </c>
      <c r="C5" s="24" t="s">
        <v>18</v>
      </c>
      <c r="D5" s="25" t="s">
        <v>19</v>
      </c>
      <c r="E5" s="26">
        <v>34181.66</v>
      </c>
      <c r="F5" s="16" t="s">
        <v>12</v>
      </c>
      <c r="G5" s="22"/>
      <c r="H5" s="27"/>
    </row>
    <row r="6" s="1" customFormat="1" ht="109" customHeight="1" spans="1:8">
      <c r="A6" s="22">
        <v>4</v>
      </c>
      <c r="B6" s="23" t="s">
        <v>20</v>
      </c>
      <c r="C6" s="24" t="s">
        <v>18</v>
      </c>
      <c r="D6" s="25" t="s">
        <v>19</v>
      </c>
      <c r="E6" s="26">
        <v>841.41</v>
      </c>
      <c r="F6" s="16" t="s">
        <v>12</v>
      </c>
      <c r="G6" s="22"/>
      <c r="H6" s="27"/>
    </row>
    <row r="7" ht="77.1" customHeight="1" spans="1:8">
      <c r="A7" s="8">
        <v>5</v>
      </c>
      <c r="B7" s="28" t="s">
        <v>21</v>
      </c>
      <c r="C7" s="29" t="s">
        <v>22</v>
      </c>
      <c r="D7" s="29" t="s">
        <v>23</v>
      </c>
      <c r="E7" s="18">
        <f>216.6854+35.52+131.67</f>
        <v>383.8754</v>
      </c>
      <c r="F7" s="11" t="s">
        <v>16</v>
      </c>
      <c r="G7" s="8"/>
      <c r="H7" s="17"/>
    </row>
    <row r="8" ht="77.1" customHeight="1" spans="1:8">
      <c r="A8" s="8">
        <v>6</v>
      </c>
      <c r="B8" s="28" t="s">
        <v>24</v>
      </c>
      <c r="C8" s="30"/>
      <c r="D8" s="30"/>
      <c r="E8" s="18">
        <f>189.95+2108.99+292.95+580.38+81.53</f>
        <v>3253.8</v>
      </c>
      <c r="F8" s="11" t="s">
        <v>16</v>
      </c>
      <c r="G8" s="8"/>
      <c r="H8" s="17"/>
    </row>
    <row r="9" ht="77.1" customHeight="1" spans="1:8">
      <c r="A9" s="8">
        <v>7</v>
      </c>
      <c r="B9" s="28" t="s">
        <v>25</v>
      </c>
      <c r="C9" s="30"/>
      <c r="D9" s="30"/>
      <c r="E9" s="15">
        <v>700.227</v>
      </c>
      <c r="F9" s="11" t="s">
        <v>16</v>
      </c>
      <c r="G9" s="8"/>
      <c r="H9" s="17"/>
    </row>
    <row r="10" ht="77.1" customHeight="1" spans="1:8">
      <c r="A10" s="8">
        <v>8</v>
      </c>
      <c r="B10" s="28" t="s">
        <v>26</v>
      </c>
      <c r="C10" s="30"/>
      <c r="D10" s="30"/>
      <c r="E10" s="18">
        <f>2387.45+6216.24+954.93</f>
        <v>9558.62</v>
      </c>
      <c r="F10" s="11" t="s">
        <v>16</v>
      </c>
      <c r="G10" s="8"/>
      <c r="H10" s="17"/>
    </row>
    <row r="11" ht="77.1" customHeight="1" spans="1:8">
      <c r="A11" s="8">
        <v>9</v>
      </c>
      <c r="B11" s="28" t="s">
        <v>27</v>
      </c>
      <c r="C11" s="30"/>
      <c r="D11" s="30"/>
      <c r="E11" s="18">
        <v>650.9</v>
      </c>
      <c r="F11" s="11" t="s">
        <v>16</v>
      </c>
      <c r="G11" s="8"/>
      <c r="H11" s="17"/>
    </row>
    <row r="12" ht="77.1" customHeight="1" spans="1:8">
      <c r="A12" s="8">
        <v>10</v>
      </c>
      <c r="B12" s="28" t="s">
        <v>28</v>
      </c>
      <c r="C12" s="30"/>
      <c r="D12" s="30"/>
      <c r="E12" s="18">
        <v>7766.6</v>
      </c>
      <c r="F12" s="11" t="s">
        <v>16</v>
      </c>
      <c r="G12" s="8"/>
      <c r="H12" s="17"/>
    </row>
    <row r="13" ht="54" customHeight="1" spans="1:8">
      <c r="A13" s="8">
        <v>11</v>
      </c>
      <c r="B13" s="28" t="s">
        <v>29</v>
      </c>
      <c r="C13" s="31"/>
      <c r="D13" s="31"/>
      <c r="E13" s="18">
        <v>14644.8424</v>
      </c>
      <c r="F13" s="11" t="s">
        <v>16</v>
      </c>
      <c r="G13" s="8"/>
      <c r="H13" s="17"/>
    </row>
    <row r="14" ht="54" customHeight="1" spans="1:8">
      <c r="A14" s="8">
        <v>12</v>
      </c>
      <c r="B14" s="18" t="s">
        <v>30</v>
      </c>
      <c r="C14" s="18" t="s">
        <v>31</v>
      </c>
      <c r="D14" s="18" t="s">
        <v>32</v>
      </c>
      <c r="E14" s="18">
        <v>1</v>
      </c>
      <c r="F14" s="11" t="s">
        <v>33</v>
      </c>
      <c r="G14" s="8"/>
      <c r="H14" s="17"/>
    </row>
    <row r="15" ht="44.1" customHeight="1" spans="1:8">
      <c r="A15" s="8">
        <v>13</v>
      </c>
      <c r="B15" s="18" t="s">
        <v>34</v>
      </c>
      <c r="C15" s="18"/>
      <c r="D15" s="18" t="s">
        <v>35</v>
      </c>
      <c r="E15" s="18"/>
      <c r="F15" s="11" t="s">
        <v>36</v>
      </c>
      <c r="G15" s="32"/>
      <c r="H15" s="33"/>
    </row>
    <row r="16" ht="24.95" customHeight="1" spans="1:8">
      <c r="A16" s="8"/>
      <c r="B16" s="9" t="s">
        <v>37</v>
      </c>
      <c r="C16" s="34"/>
      <c r="D16" s="34"/>
      <c r="E16" s="34"/>
      <c r="F16" s="35"/>
      <c r="G16" s="34"/>
      <c r="H16" s="34"/>
    </row>
  </sheetData>
  <mergeCells count="3">
    <mergeCell ref="A1:H1"/>
    <mergeCell ref="C7:C13"/>
    <mergeCell ref="D7:D13"/>
  </mergeCells>
  <pageMargins left="0.7" right="0.7" top="0.75" bottom="0.75" header="0.3" footer="0.3"/>
  <pageSetup paperSize="9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木工、架子工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Administrator</cp:lastModifiedBy>
  <dcterms:created xsi:type="dcterms:W3CDTF">2022-08-07T02:16:00Z</dcterms:created>
  <dcterms:modified xsi:type="dcterms:W3CDTF">2024-05-16T09:34:57Z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B80B25D748304E11BC390932AC59CA91_13</vt:lpwstr>
  </property>
  <property fmtid="{D5CDD505-2E9C-101B-9397-08002B2CF9AE}" pid="3" name="KSOProductBuildVer">
    <vt:lpwstr>2052-12.1.0.16729</vt:lpwstr>
  </property>
</Properties>
</file>